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9345" activeTab="0"/>
  </bookViews>
  <sheets>
    <sheet name="Slepý rozpoče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<sst xmlns="http://schemas.openxmlformats.org/spreadsheetml/2006/main" count="118" uniqueCount="102">
  <si>
    <t>pos.</t>
  </si>
  <si>
    <t>typ</t>
  </si>
  <si>
    <t>předmět - název</t>
  </si>
  <si>
    <t>rozměry                Š x H x V</t>
  </si>
  <si>
    <t>ks</t>
  </si>
  <si>
    <t>cena/ks</t>
  </si>
  <si>
    <t>Elektřina</t>
  </si>
  <si>
    <t>Plyn</t>
  </si>
  <si>
    <t>voda</t>
  </si>
  <si>
    <t>odpad</t>
  </si>
  <si>
    <t>příkon   kW</t>
  </si>
  <si>
    <t>napětí          V</t>
  </si>
  <si>
    <t>napojení</t>
  </si>
  <si>
    <t xml:space="preserve"> příkon     KW</t>
  </si>
  <si>
    <t>celkem</t>
  </si>
  <si>
    <t>REKAPITULACE</t>
  </si>
  <si>
    <t>1.</t>
  </si>
  <si>
    <t xml:space="preserve"> Kč</t>
  </si>
  <si>
    <t>2.</t>
  </si>
  <si>
    <t>3.</t>
  </si>
  <si>
    <t>Doprava</t>
  </si>
  <si>
    <t>4.</t>
  </si>
  <si>
    <t>Recyklační poplatky</t>
  </si>
  <si>
    <t>5.</t>
  </si>
  <si>
    <t>Dodávka bez DPH</t>
  </si>
  <si>
    <t>6.</t>
  </si>
  <si>
    <t>7.</t>
  </si>
  <si>
    <t>DODÁVKA  CELKEM</t>
  </si>
  <si>
    <t xml:space="preserve"> Kč       **</t>
  </si>
  <si>
    <t>8.</t>
  </si>
  <si>
    <t xml:space="preserve"> Kč        </t>
  </si>
  <si>
    <t>zákl.  21%</t>
  </si>
  <si>
    <t>DPH 21%</t>
  </si>
  <si>
    <t>DPH 21 %</t>
  </si>
  <si>
    <t>Zařízení bez DPH 21%</t>
  </si>
  <si>
    <t>Montáž bez připoj. materiálu</t>
  </si>
  <si>
    <t>1580x400x20</t>
  </si>
  <si>
    <t xml:space="preserve">pracovní deska příjmového okna, nerezový plát vyplně dřevotřísku natřenou voděodolnou hygienickou bílou barvou, součástí 2x nerezová konzole, </t>
  </si>
  <si>
    <t>plastová roleta příjmového okna, ovládání popruh s navijákem s kličkou</t>
  </si>
  <si>
    <t>600x602x830</t>
  </si>
  <si>
    <t>myčka s čelním zaklládáním, dvojitý systém mytí a oplachování horními a spodními rotačními rameny, zaoblená vana pro snadnější čištění a odtok, kapacita mycí vany 25 l, topná tělesa ve vaně i v bojleru, termostaticky nastavená teplota: mytí 60 oC a oplach 90 oC, automatický dávkovač oplachového a mycího prostředku, odpadové čerpadlo
technické parametry:
velikost koše - 500x500x100
max produkce - 720 talířů za hod
mycí cyklus - volitelný 90,120,180 "
spotřeba vody na oplach - 2,7 l
el. napětí - 400 V
el. příkon: 6,65 kW
základní výbava: koš na talíře, koš na skleničky, košík na příbory</t>
  </si>
  <si>
    <t xml:space="preserve">4. </t>
  </si>
  <si>
    <t>1500x700x850</t>
  </si>
  <si>
    <t>mycí stůl, dřez 400x500x300 vlevo, vpravo odkapová plocha, úprava nad myčku, zadní lem, otvor pro baterii</t>
  </si>
  <si>
    <t>změkčovač vody s manuální regenerací, regenerace se provádí kuchyňskou solí</t>
  </si>
  <si>
    <t>stojánková tlaková sprcha, nerezová tlaková hadice, vyrovnávací pružina, tlaková sprcha s pákovým ovládáním, napouštěcí ramínko, baterie s pákovým ovládáním</t>
  </si>
  <si>
    <t>700x700x850</t>
  </si>
  <si>
    <t>jednodřez, vana 600x500x300, nerezové provedení</t>
  </si>
  <si>
    <t>umyvadlo</t>
  </si>
  <si>
    <t>dodávka ZTI</t>
  </si>
  <si>
    <t>9.</t>
  </si>
  <si>
    <t>chladící skříň kombinovaná, objem chladničky 245 l, objem mrazničky 88 l</t>
  </si>
  <si>
    <t>2000x600x650</t>
  </si>
  <si>
    <t>10.</t>
  </si>
  <si>
    <t>1800x700x850</t>
  </si>
  <si>
    <t>11.</t>
  </si>
  <si>
    <t>nástěnná skříňka, police, posuvné dveře, nerezové provedení</t>
  </si>
  <si>
    <t>pracovní stůl, 1x dřez 340x400x250, 2x zásuvka, police, zadní lem, nerezové provedení</t>
  </si>
  <si>
    <t>1800x350x700</t>
  </si>
  <si>
    <t>12.</t>
  </si>
  <si>
    <t>pracovní stůl, police, zadní a pravý lem, nerezové provedení</t>
  </si>
  <si>
    <t>800x900x850</t>
  </si>
  <si>
    <t>13.</t>
  </si>
  <si>
    <r>
      <t xml:space="preserve">sporák kombinovaný, otevřené hořáky - 2x 5,25 kW, 1x 8 kW, 1x 10,2 kW, bezpečnostní ventil a termočlánky, věčný plamínek pro zapalování s ochranným límcem, litinové rošty a hořáky
elektrická trouba velikosti GN 2/1, horní a spodní topné těleso, termostaticky řízená teplta 130-350 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</si>
  <si>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850x900x850</t>
  </si>
  <si>
    <t>13a.</t>
  </si>
  <si>
    <t>smaltovaný plech do trouby velikosti GN 2/1</t>
  </si>
  <si>
    <t>14.</t>
  </si>
  <si>
    <t>pracovní stůl, police, zadní a levý lem, nerezové provedení</t>
  </si>
  <si>
    <t>15.</t>
  </si>
  <si>
    <r>
      <t xml:space="preserve">elektrická dvoufritéza, objem oleje 2x 7-8 l, celonerezové provedení, 2x výpustný ventil, spec. úprava nerezové topné spirály, studená zóna, síťový vypínač, kontrolka chodu vyhřáí, regulace teploty 50-190 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</si>
  <si>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540x420x370</t>
  </si>
  <si>
    <t>16.</t>
  </si>
  <si>
    <t>2400x1000x450</t>
  </si>
  <si>
    <t>17.</t>
  </si>
  <si>
    <t>pracovní stůl, 2x zásuvka, police,zadní lem, nerezové provedení</t>
  </si>
  <si>
    <t>nástěnná digestoř, tukové filtry, osvětlení, nerezové provedení</t>
  </si>
  <si>
    <t>1500x600x850</t>
  </si>
  <si>
    <t>18.</t>
  </si>
  <si>
    <t>mikrovlnná trouba</t>
  </si>
  <si>
    <t>19.</t>
  </si>
  <si>
    <t xml:space="preserve">Vodní podstolové pivní chlazení je určeno k profesionálnímu chlazení nápojů v menších restauracích, hostinských za-řízeních a barech.
Chladicí zařízení je vybaveno čerpadlem s výtlakem 6m, díky kterému může být chladič umístěn ve sklepě a přesto bude  nápoj  dochlazován  až  k výčepnímu  kohoutu.
Chladicí výkon 30-40 l/hod. (60-80 kvalitně vychlaze-ných  piv  během  jedné  hodiny).
Chladicí smyčky vyvedené nad horní víko chladiče a osa-zené rychlospojkami umožňují snadné připojení nápojového  vedení.
Moderní kompresorová chladicí jednotka Lindr využívá vstupní energii k přímému převodu na chlad a tím zaručuje minimální energetickou náročnost.
Chladicí technologie Lindr je o 45% výkonnější než její elektrický příkon.
Chladicí smyčky jsou vyrobeny z nerezové oceli.
Použité materiály splňují nejvyšší požadavky hygieni-ckých norem a jsou zárukou dlouhé životnosti  tohoto  chladiče.
Dvě madla umístěná na bocích chladiče umožňují snadnější manipulaci.
</t>
  </si>
  <si>
    <t>440x270x395</t>
  </si>
  <si>
    <t xml:space="preserve">Vzduchový kmpresor je vhodný zdroj tlaku k chladičům do výkonu 140 l za  hodinu.
Velmi malé rozměry a minimální  hmotnost usnadňují manipulaci a použití.
Plynulá regulace tlaku 1,5-3 bar, snadná obsluha a jednoduché připojení pomocí JG spojky 5/16 (8mm).
Molekulový filtr u nasávání zaručuje čistotu výstupního vzduchu.
</t>
  </si>
  <si>
    <t>20.</t>
  </si>
  <si>
    <t>21.</t>
  </si>
  <si>
    <t>chladící skříň, prosklené dveře, objem 345 l, osvětlení vnitřního prostoru, ventilované chlazení, autoamtické odtávání, roštové police</t>
  </si>
  <si>
    <t>600x600x1840</t>
  </si>
  <si>
    <t>22.</t>
  </si>
  <si>
    <t>1650x700x850</t>
  </si>
  <si>
    <t>výčepní stůl, 2x dřez 500x300x300, prolomená pracovní deska, odkapní vanička 600x200, otvor pro výčepní baterii, otvor pro výčepní stojan, příprava pro interierové obložení, spodní sokl nerez</t>
  </si>
  <si>
    <t>22a.</t>
  </si>
  <si>
    <t>výčepní baterie pro dvě vany, příprav pro napojení ruční myčky skla</t>
  </si>
  <si>
    <t>ruční myčka skla, 2x tubus, uspůsoben pro mytí půlitrů</t>
  </si>
  <si>
    <t>19a.</t>
  </si>
  <si>
    <t>příslušenství k výčepnímu chlazení - 2x naražeč (upřesní investor dle nápoje), 2x sanitační adaptér, pivní a vzduchové vedení, rychlospojky</t>
  </si>
  <si>
    <t>23.</t>
  </si>
  <si>
    <t>výčepní stojan chrom "kobra", 2x kohout</t>
  </si>
  <si>
    <t>Montážní materiál - sifony, plynová hadice, drobný materiál</t>
  </si>
  <si>
    <t>dodávka stavba</t>
  </si>
  <si>
    <t>ROZPOČET  CENOVÉ  NABÍDKY</t>
  </si>
  <si>
    <t>Skuhrov nad Bělou - společenské centrum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</si>
</sst>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Courier"/>
      <family val="0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Courier"/>
      <family val="0"/>
    </font>
    <font>
      <b/>
      <sz val="12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0"/>
    </font>
    <font>
      <sz val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 applyProtection="1">
      <alignment horizontal="left" vertical="top" wrapText="1"/>
      <protection/>
    </xf>
    <xf numFmtId="164" fontId="1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right" vertical="top" wrapText="1"/>
      <protection/>
    </xf>
    <xf numFmtId="16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1" fillId="0" borderId="10" xfId="46" applyFont="1" applyBorder="1" applyAlignment="1">
      <alignment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right" vertical="top" wrapText="1"/>
      <protection/>
    </xf>
    <xf numFmtId="0" fontId="2" fillId="0" borderId="17" xfId="0" applyFont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 wrapText="1"/>
    </xf>
    <xf numFmtId="0" fontId="2" fillId="0" borderId="15" xfId="0" applyFont="1" applyBorder="1" applyAlignment="1" applyProtection="1">
      <alignment horizontal="right" vertical="top"/>
      <protection/>
    </xf>
    <xf numFmtId="0" fontId="0" fillId="0" borderId="15" xfId="0" applyBorder="1" applyAlignment="1">
      <alignment/>
    </xf>
    <xf numFmtId="49" fontId="2" fillId="0" borderId="18" xfId="0" applyNumberFormat="1" applyFont="1" applyBorder="1" applyAlignment="1" applyProtection="1">
      <alignment horizontal="left" vertical="top"/>
      <protection/>
    </xf>
    <xf numFmtId="49" fontId="4" fillId="0" borderId="19" xfId="0" applyNumberFormat="1" applyFont="1" applyBorder="1" applyAlignment="1">
      <alignment horizontal="left"/>
    </xf>
    <xf numFmtId="49" fontId="2" fillId="0" borderId="15" xfId="0" applyNumberFormat="1" applyFont="1" applyBorder="1" applyAlignment="1" applyProtection="1">
      <alignment horizontal="left" vertical="top"/>
      <protection/>
    </xf>
    <xf numFmtId="49" fontId="4" fillId="0" borderId="15" xfId="0" applyNumberFormat="1" applyFont="1" applyBorder="1" applyAlignment="1">
      <alignment/>
    </xf>
    <xf numFmtId="0" fontId="2" fillId="0" borderId="15" xfId="0" applyFont="1" applyBorder="1" applyAlignment="1" applyProtection="1">
      <alignment horizontal="left" vertical="top"/>
      <protection/>
    </xf>
    <xf numFmtId="0" fontId="0" fillId="0" borderId="15" xfId="0" applyBorder="1" applyAlignment="1">
      <alignment horizontal="left"/>
    </xf>
    <xf numFmtId="0" fontId="2" fillId="0" borderId="18" xfId="0" applyFont="1" applyBorder="1" applyAlignment="1" applyProtection="1">
      <alignment horizontal="right" vertical="top" wrapText="1"/>
      <protection/>
    </xf>
    <xf numFmtId="0" fontId="0" fillId="0" borderId="19" xfId="0" applyBorder="1" applyAlignment="1">
      <alignment horizontal="right" wrapText="1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B1">
      <selection activeCell="D3" sqref="D3"/>
    </sheetView>
  </sheetViews>
  <sheetFormatPr defaultColWidth="12.00390625" defaultRowHeight="12.75"/>
  <cols>
    <col min="1" max="1" width="4.625" style="5" hidden="1" customWidth="1"/>
    <col min="2" max="2" width="7.50390625" style="1" customWidth="1"/>
    <col min="3" max="3" width="59.625" style="2" customWidth="1"/>
    <col min="4" max="4" width="12.625" style="2" customWidth="1"/>
    <col min="5" max="5" width="3.375" style="2" customWidth="1"/>
    <col min="6" max="6" width="11.875" style="2" customWidth="1"/>
    <col min="7" max="7" width="12.125" style="2" customWidth="1"/>
    <col min="8" max="8" width="9.625" style="2" customWidth="1"/>
    <col min="9" max="9" width="9.75390625" style="2" customWidth="1"/>
    <col min="10" max="11" width="6.25390625" style="3" customWidth="1"/>
    <col min="12" max="12" width="16.625" style="3" customWidth="1"/>
    <col min="13" max="13" width="6.25390625" style="3" customWidth="1"/>
    <col min="14" max="14" width="16.625" style="3" customWidth="1"/>
    <col min="15" max="15" width="11.75390625" style="3" customWidth="1"/>
    <col min="16" max="16" width="11.625" style="3" customWidth="1"/>
    <col min="17" max="16384" width="12.00390625" style="2" customWidth="1"/>
  </cols>
  <sheetData>
    <row r="1" spans="1:4" ht="12.75">
      <c r="A1" s="6"/>
      <c r="C1" s="7"/>
      <c r="D1" s="7"/>
    </row>
    <row r="2" spans="3:9" ht="15.75" customHeight="1">
      <c r="C2" s="8" t="s">
        <v>100</v>
      </c>
      <c r="D2" s="8"/>
      <c r="E2" s="9"/>
      <c r="F2" s="9"/>
      <c r="G2" s="9"/>
      <c r="H2" s="9"/>
      <c r="I2" s="9"/>
    </row>
    <row r="3" spans="2:9" ht="13.5" customHeight="1">
      <c r="B3" s="10"/>
      <c r="C3" s="8" t="s">
        <v>101</v>
      </c>
      <c r="D3" s="11"/>
      <c r="E3" s="9"/>
      <c r="F3" s="9"/>
      <c r="G3" s="9"/>
      <c r="H3" s="9"/>
      <c r="I3" s="9"/>
    </row>
    <row r="4" spans="1:16" ht="12.75" customHeight="1">
      <c r="A4" s="75" t="s">
        <v>0</v>
      </c>
      <c r="B4" s="77" t="s">
        <v>1</v>
      </c>
      <c r="C4" s="79" t="s">
        <v>2</v>
      </c>
      <c r="D4" s="81" t="s">
        <v>3</v>
      </c>
      <c r="E4" s="73" t="s">
        <v>4</v>
      </c>
      <c r="F4" s="73" t="s">
        <v>5</v>
      </c>
      <c r="G4" s="73" t="s">
        <v>31</v>
      </c>
      <c r="H4" s="73"/>
      <c r="I4" s="73" t="s">
        <v>32</v>
      </c>
      <c r="J4" s="85" t="s">
        <v>6</v>
      </c>
      <c r="K4" s="85"/>
      <c r="L4" s="85"/>
      <c r="M4" s="85" t="s">
        <v>7</v>
      </c>
      <c r="N4" s="85"/>
      <c r="O4" s="83" t="s">
        <v>8</v>
      </c>
      <c r="P4" s="83" t="s">
        <v>9</v>
      </c>
    </row>
    <row r="5" spans="1:16" s="12" customFormat="1" ht="24" customHeight="1">
      <c r="A5" s="76"/>
      <c r="B5" s="78"/>
      <c r="C5" s="80"/>
      <c r="D5" s="82"/>
      <c r="E5" s="74"/>
      <c r="F5" s="74"/>
      <c r="G5" s="74"/>
      <c r="H5" s="74"/>
      <c r="I5" s="74"/>
      <c r="J5" s="61" t="s">
        <v>10</v>
      </c>
      <c r="K5" s="61" t="s">
        <v>11</v>
      </c>
      <c r="L5" s="62" t="s">
        <v>12</v>
      </c>
      <c r="M5" s="63" t="s">
        <v>13</v>
      </c>
      <c r="N5" s="63" t="s">
        <v>12</v>
      </c>
      <c r="O5" s="84"/>
      <c r="P5" s="84"/>
    </row>
    <row r="6" spans="1:16" s="12" customFormat="1" ht="12.75">
      <c r="A6" s="55" t="s">
        <v>16</v>
      </c>
      <c r="B6" s="56"/>
      <c r="C6" s="52" t="s">
        <v>38</v>
      </c>
      <c r="D6" s="52" t="s">
        <v>36</v>
      </c>
      <c r="E6" s="53">
        <v>1</v>
      </c>
      <c r="F6" s="53" t="s">
        <v>99</v>
      </c>
      <c r="G6" s="52"/>
      <c r="H6" s="52"/>
      <c r="I6" s="54">
        <f>0.21*G6</f>
        <v>0</v>
      </c>
      <c r="J6" s="57"/>
      <c r="K6" s="57"/>
      <c r="L6" s="58"/>
      <c r="M6" s="59"/>
      <c r="N6" s="59"/>
      <c r="O6" s="60"/>
      <c r="P6" s="60"/>
    </row>
    <row r="7" spans="1:16" s="12" customFormat="1" ht="25.5">
      <c r="A7" s="55" t="s">
        <v>18</v>
      </c>
      <c r="B7" s="56"/>
      <c r="C7" s="14" t="s">
        <v>37</v>
      </c>
      <c r="D7" s="52" t="s">
        <v>36</v>
      </c>
      <c r="E7" s="53">
        <v>1</v>
      </c>
      <c r="F7" s="53"/>
      <c r="G7" s="14">
        <f>E7*F7</f>
        <v>0</v>
      </c>
      <c r="H7" s="14"/>
      <c r="I7" s="54">
        <f>0.21*G7</f>
        <v>0</v>
      </c>
      <c r="J7" s="57"/>
      <c r="K7" s="57"/>
      <c r="L7" s="58"/>
      <c r="M7" s="59"/>
      <c r="N7" s="59"/>
      <c r="O7" s="60"/>
      <c r="P7" s="60"/>
    </row>
    <row r="8" spans="1:16" s="12" customFormat="1" ht="178.5" customHeight="1">
      <c r="A8" s="55" t="s">
        <v>19</v>
      </c>
      <c r="B8" s="56"/>
      <c r="C8" s="64" t="s">
        <v>40</v>
      </c>
      <c r="D8" s="52" t="s">
        <v>39</v>
      </c>
      <c r="E8" s="53">
        <v>1</v>
      </c>
      <c r="F8" s="53"/>
      <c r="G8" s="14">
        <f>E8*F8</f>
        <v>0</v>
      </c>
      <c r="H8" s="14"/>
      <c r="I8" s="54">
        <f>0.21*G8</f>
        <v>0</v>
      </c>
      <c r="J8" s="57"/>
      <c r="K8" s="57"/>
      <c r="L8" s="58"/>
      <c r="M8" s="59"/>
      <c r="N8" s="59"/>
      <c r="O8" s="60"/>
      <c r="P8" s="60"/>
    </row>
    <row r="9" spans="1:16" s="12" customFormat="1" ht="25.5">
      <c r="A9" s="55" t="s">
        <v>41</v>
      </c>
      <c r="B9" s="56"/>
      <c r="C9" s="14" t="s">
        <v>43</v>
      </c>
      <c r="D9" s="52" t="s">
        <v>42</v>
      </c>
      <c r="E9" s="53">
        <v>1</v>
      </c>
      <c r="F9" s="53"/>
      <c r="G9" s="14">
        <f aca="true" t="shared" si="0" ref="G9:G32">E9*F9</f>
        <v>0</v>
      </c>
      <c r="H9" s="14"/>
      <c r="I9" s="54">
        <f aca="true" t="shared" si="1" ref="I9:I32">0.21*G9</f>
        <v>0</v>
      </c>
      <c r="J9" s="57"/>
      <c r="K9" s="57"/>
      <c r="L9" s="58"/>
      <c r="M9" s="59"/>
      <c r="N9" s="59"/>
      <c r="O9" s="60"/>
      <c r="P9" s="60"/>
    </row>
    <row r="10" spans="1:16" s="12" customFormat="1" ht="12.75">
      <c r="A10" s="55" t="s">
        <v>23</v>
      </c>
      <c r="B10" s="56"/>
      <c r="C10" s="14" t="s">
        <v>44</v>
      </c>
      <c r="D10" s="52"/>
      <c r="E10" s="53">
        <v>1</v>
      </c>
      <c r="F10" s="53"/>
      <c r="G10" s="14">
        <f>E10*F10</f>
        <v>0</v>
      </c>
      <c r="H10" s="14"/>
      <c r="I10" s="54">
        <f>0.21*G10</f>
        <v>0</v>
      </c>
      <c r="J10" s="57"/>
      <c r="K10" s="57"/>
      <c r="L10" s="58"/>
      <c r="M10" s="59"/>
      <c r="N10" s="59"/>
      <c r="O10" s="60"/>
      <c r="P10" s="60"/>
    </row>
    <row r="11" spans="1:16" s="12" customFormat="1" ht="38.25">
      <c r="A11" s="55" t="s">
        <v>25</v>
      </c>
      <c r="B11" s="56"/>
      <c r="C11" s="14" t="s">
        <v>45</v>
      </c>
      <c r="D11" s="52"/>
      <c r="E11" s="53">
        <v>1</v>
      </c>
      <c r="F11" s="53"/>
      <c r="G11" s="14">
        <f t="shared" si="0"/>
        <v>0</v>
      </c>
      <c r="H11" s="14"/>
      <c r="I11" s="54">
        <f t="shared" si="1"/>
        <v>0</v>
      </c>
      <c r="J11" s="57"/>
      <c r="K11" s="57"/>
      <c r="L11" s="58"/>
      <c r="M11" s="59"/>
      <c r="N11" s="59"/>
      <c r="O11" s="60"/>
      <c r="P11" s="60"/>
    </row>
    <row r="12" spans="1:16" s="12" customFormat="1" ht="12.75">
      <c r="A12" s="55" t="s">
        <v>26</v>
      </c>
      <c r="B12" s="56"/>
      <c r="C12" s="14" t="s">
        <v>47</v>
      </c>
      <c r="D12" s="52" t="s">
        <v>46</v>
      </c>
      <c r="E12" s="53">
        <v>1</v>
      </c>
      <c r="F12" s="53"/>
      <c r="G12" s="14">
        <f t="shared" si="0"/>
        <v>0</v>
      </c>
      <c r="H12" s="14"/>
      <c r="I12" s="54">
        <f t="shared" si="1"/>
        <v>0</v>
      </c>
      <c r="J12" s="57"/>
      <c r="K12" s="57"/>
      <c r="L12" s="58"/>
      <c r="M12" s="59"/>
      <c r="N12" s="59"/>
      <c r="O12" s="60"/>
      <c r="P12" s="60"/>
    </row>
    <row r="13" spans="1:16" s="12" customFormat="1" ht="12.75">
      <c r="A13" s="55" t="s">
        <v>29</v>
      </c>
      <c r="B13" s="56"/>
      <c r="C13" s="14" t="s">
        <v>48</v>
      </c>
      <c r="D13" s="52"/>
      <c r="E13" s="53">
        <v>1</v>
      </c>
      <c r="F13" s="53" t="s">
        <v>49</v>
      </c>
      <c r="G13" s="14"/>
      <c r="H13" s="14"/>
      <c r="I13" s="54">
        <f t="shared" si="1"/>
        <v>0</v>
      </c>
      <c r="J13" s="57"/>
      <c r="K13" s="57"/>
      <c r="L13" s="58"/>
      <c r="M13" s="59"/>
      <c r="N13" s="59"/>
      <c r="O13" s="60"/>
      <c r="P13" s="60"/>
    </row>
    <row r="14" spans="1:16" s="12" customFormat="1" ht="12.75">
      <c r="A14" s="55" t="s">
        <v>50</v>
      </c>
      <c r="B14" s="56"/>
      <c r="C14" s="14" t="s">
        <v>51</v>
      </c>
      <c r="D14" s="52" t="s">
        <v>52</v>
      </c>
      <c r="E14" s="53">
        <v>1</v>
      </c>
      <c r="F14" s="53"/>
      <c r="G14" s="14">
        <f t="shared" si="0"/>
        <v>0</v>
      </c>
      <c r="H14" s="14"/>
      <c r="I14" s="54">
        <f t="shared" si="1"/>
        <v>0</v>
      </c>
      <c r="J14" s="57"/>
      <c r="K14" s="57"/>
      <c r="L14" s="58"/>
      <c r="M14" s="59"/>
      <c r="N14" s="59"/>
      <c r="O14" s="60"/>
      <c r="P14" s="60"/>
    </row>
    <row r="15" spans="1:16" s="12" customFormat="1" ht="25.5">
      <c r="A15" s="55" t="s">
        <v>53</v>
      </c>
      <c r="B15" s="56"/>
      <c r="C15" s="14" t="s">
        <v>57</v>
      </c>
      <c r="D15" s="52" t="s">
        <v>54</v>
      </c>
      <c r="E15" s="53">
        <v>1</v>
      </c>
      <c r="F15" s="53"/>
      <c r="G15" s="14">
        <f t="shared" si="0"/>
        <v>0</v>
      </c>
      <c r="H15" s="14"/>
      <c r="I15" s="54">
        <f t="shared" si="1"/>
        <v>0</v>
      </c>
      <c r="J15" s="57"/>
      <c r="K15" s="57"/>
      <c r="L15" s="58"/>
      <c r="M15" s="59"/>
      <c r="N15" s="59"/>
      <c r="O15" s="60"/>
      <c r="P15" s="60"/>
    </row>
    <row r="16" spans="1:16" s="12" customFormat="1" ht="12.75">
      <c r="A16" s="55" t="s">
        <v>55</v>
      </c>
      <c r="B16" s="56"/>
      <c r="C16" s="14" t="s">
        <v>56</v>
      </c>
      <c r="D16" s="52" t="s">
        <v>58</v>
      </c>
      <c r="E16" s="53">
        <v>1</v>
      </c>
      <c r="F16" s="53"/>
      <c r="G16" s="14">
        <f>E16*F16</f>
        <v>0</v>
      </c>
      <c r="H16" s="14"/>
      <c r="I16" s="54">
        <f>0.21*G16</f>
        <v>0</v>
      </c>
      <c r="J16" s="57"/>
      <c r="K16" s="57"/>
      <c r="L16" s="58"/>
      <c r="M16" s="59"/>
      <c r="N16" s="59"/>
      <c r="O16" s="60"/>
      <c r="P16" s="60"/>
    </row>
    <row r="17" spans="1:16" s="12" customFormat="1" ht="12.75">
      <c r="A17" s="55" t="s">
        <v>59</v>
      </c>
      <c r="B17" s="56"/>
      <c r="C17" s="14" t="s">
        <v>60</v>
      </c>
      <c r="D17" s="52" t="s">
        <v>61</v>
      </c>
      <c r="E17" s="53">
        <v>1</v>
      </c>
      <c r="F17" s="53"/>
      <c r="G17" s="14">
        <f t="shared" si="0"/>
        <v>0</v>
      </c>
      <c r="H17" s="14"/>
      <c r="I17" s="54">
        <f t="shared" si="1"/>
        <v>0</v>
      </c>
      <c r="J17" s="57"/>
      <c r="K17" s="57"/>
      <c r="L17" s="58"/>
      <c r="M17" s="59"/>
      <c r="N17" s="59"/>
      <c r="O17" s="60"/>
      <c r="P17" s="60"/>
    </row>
    <row r="18" spans="1:16" s="12" customFormat="1" ht="65.25">
      <c r="A18" s="55" t="s">
        <v>62</v>
      </c>
      <c r="B18" s="56"/>
      <c r="C18" s="14" t="s">
        <v>63</v>
      </c>
      <c r="D18" s="52" t="s">
        <v>64</v>
      </c>
      <c r="E18" s="53">
        <v>1</v>
      </c>
      <c r="F18" s="53"/>
      <c r="G18" s="14">
        <f t="shared" si="0"/>
        <v>0</v>
      </c>
      <c r="H18" s="14"/>
      <c r="I18" s="54">
        <f t="shared" si="1"/>
        <v>0</v>
      </c>
      <c r="J18" s="57"/>
      <c r="K18" s="57"/>
      <c r="L18" s="58"/>
      <c r="M18" s="59"/>
      <c r="N18" s="59"/>
      <c r="O18" s="60"/>
      <c r="P18" s="60"/>
    </row>
    <row r="19" spans="1:16" s="12" customFormat="1" ht="12.75">
      <c r="A19" s="55" t="s">
        <v>65</v>
      </c>
      <c r="B19" s="56"/>
      <c r="C19" s="14" t="s">
        <v>66</v>
      </c>
      <c r="D19" s="52"/>
      <c r="E19" s="53">
        <v>1</v>
      </c>
      <c r="F19" s="53"/>
      <c r="G19" s="14">
        <f t="shared" si="0"/>
        <v>0</v>
      </c>
      <c r="H19" s="14"/>
      <c r="I19" s="54">
        <f t="shared" si="1"/>
        <v>0</v>
      </c>
      <c r="J19" s="57"/>
      <c r="K19" s="57"/>
      <c r="L19" s="58"/>
      <c r="M19" s="59"/>
      <c r="N19" s="59"/>
      <c r="O19" s="60"/>
      <c r="P19" s="60"/>
    </row>
    <row r="20" spans="1:16" s="12" customFormat="1" ht="12.75">
      <c r="A20" s="55" t="s">
        <v>67</v>
      </c>
      <c r="B20" s="56"/>
      <c r="C20" s="14" t="s">
        <v>68</v>
      </c>
      <c r="D20" s="52" t="s">
        <v>61</v>
      </c>
      <c r="E20" s="53">
        <v>1</v>
      </c>
      <c r="F20" s="53"/>
      <c r="G20" s="14">
        <f t="shared" si="0"/>
        <v>0</v>
      </c>
      <c r="H20" s="14"/>
      <c r="I20" s="54">
        <f t="shared" si="1"/>
        <v>0</v>
      </c>
      <c r="J20" s="57"/>
      <c r="K20" s="57"/>
      <c r="L20" s="58"/>
      <c r="M20" s="59"/>
      <c r="N20" s="59"/>
      <c r="O20" s="60"/>
      <c r="P20" s="60"/>
    </row>
    <row r="21" spans="1:16" s="12" customFormat="1" ht="39.75">
      <c r="A21" s="55" t="s">
        <v>69</v>
      </c>
      <c r="B21" s="65"/>
      <c r="C21" s="14" t="s">
        <v>70</v>
      </c>
      <c r="D21" s="14" t="s">
        <v>71</v>
      </c>
      <c r="E21" s="53">
        <v>1</v>
      </c>
      <c r="F21" s="53"/>
      <c r="G21" s="14">
        <f>E21*F21</f>
        <v>0</v>
      </c>
      <c r="H21" s="14"/>
      <c r="I21" s="54">
        <f>0.21*G21</f>
        <v>0</v>
      </c>
      <c r="J21" s="57"/>
      <c r="K21" s="57"/>
      <c r="L21" s="58"/>
      <c r="M21" s="59"/>
      <c r="N21" s="59"/>
      <c r="O21" s="60"/>
      <c r="P21" s="60"/>
    </row>
    <row r="22" spans="1:16" s="12" customFormat="1" ht="12.75">
      <c r="A22" s="55" t="s">
        <v>72</v>
      </c>
      <c r="B22" s="65"/>
      <c r="C22" s="14" t="s">
        <v>76</v>
      </c>
      <c r="D22" s="14" t="s">
        <v>73</v>
      </c>
      <c r="E22" s="53">
        <v>1</v>
      </c>
      <c r="F22" s="53"/>
      <c r="G22" s="14">
        <f t="shared" si="0"/>
        <v>0</v>
      </c>
      <c r="H22" s="14"/>
      <c r="I22" s="54">
        <f t="shared" si="1"/>
        <v>0</v>
      </c>
      <c r="J22" s="57"/>
      <c r="K22" s="57"/>
      <c r="L22" s="58"/>
      <c r="M22" s="59"/>
      <c r="N22" s="59"/>
      <c r="O22" s="60"/>
      <c r="P22" s="60"/>
    </row>
    <row r="23" spans="1:16" s="12" customFormat="1" ht="12.75">
      <c r="A23" s="55" t="s">
        <v>74</v>
      </c>
      <c r="B23" s="65"/>
      <c r="C23" s="14" t="s">
        <v>75</v>
      </c>
      <c r="D23" s="14" t="s">
        <v>77</v>
      </c>
      <c r="E23" s="53">
        <v>1</v>
      </c>
      <c r="F23" s="53"/>
      <c r="G23" s="14">
        <f t="shared" si="0"/>
        <v>0</v>
      </c>
      <c r="H23" s="14"/>
      <c r="I23" s="54">
        <f t="shared" si="1"/>
        <v>0</v>
      </c>
      <c r="J23" s="57"/>
      <c r="K23" s="57"/>
      <c r="L23" s="58"/>
      <c r="M23" s="59"/>
      <c r="N23" s="59"/>
      <c r="O23" s="60"/>
      <c r="P23" s="60"/>
    </row>
    <row r="24" spans="1:16" s="12" customFormat="1" ht="12.75">
      <c r="A24" s="55" t="s">
        <v>78</v>
      </c>
      <c r="B24" s="65"/>
      <c r="C24" s="14" t="s">
        <v>79</v>
      </c>
      <c r="D24" s="14"/>
      <c r="E24" s="53">
        <v>1</v>
      </c>
      <c r="F24" s="53"/>
      <c r="G24" s="14">
        <f t="shared" si="0"/>
        <v>0</v>
      </c>
      <c r="H24" s="14"/>
      <c r="I24" s="54">
        <f t="shared" si="1"/>
        <v>0</v>
      </c>
      <c r="J24" s="57"/>
      <c r="K24" s="57"/>
      <c r="L24" s="58"/>
      <c r="M24" s="59"/>
      <c r="N24" s="59"/>
      <c r="O24" s="60"/>
      <c r="P24" s="60"/>
    </row>
    <row r="25" spans="1:16" s="12" customFormat="1" ht="30.75" customHeight="1">
      <c r="A25" s="55" t="s">
        <v>80</v>
      </c>
      <c r="B25" s="65"/>
      <c r="C25" s="66" t="s">
        <v>81</v>
      </c>
      <c r="D25" s="14" t="s">
        <v>82</v>
      </c>
      <c r="E25" s="53">
        <v>1</v>
      </c>
      <c r="F25" s="53"/>
      <c r="G25" s="14">
        <f t="shared" si="0"/>
        <v>0</v>
      </c>
      <c r="H25" s="14"/>
      <c r="I25" s="54">
        <f t="shared" si="1"/>
        <v>0</v>
      </c>
      <c r="J25" s="57"/>
      <c r="K25" s="57"/>
      <c r="L25" s="58"/>
      <c r="M25" s="59"/>
      <c r="N25" s="59"/>
      <c r="O25" s="60"/>
      <c r="P25" s="60"/>
    </row>
    <row r="26" spans="1:16" s="12" customFormat="1" ht="30.75" customHeight="1">
      <c r="A26" s="55" t="s">
        <v>94</v>
      </c>
      <c r="B26" s="65"/>
      <c r="C26" s="66" t="s">
        <v>95</v>
      </c>
      <c r="D26" s="14"/>
      <c r="E26" s="53">
        <v>1</v>
      </c>
      <c r="F26" s="53"/>
      <c r="G26" s="14">
        <f t="shared" si="0"/>
        <v>0</v>
      </c>
      <c r="H26" s="14"/>
      <c r="I26" s="54">
        <f t="shared" si="1"/>
        <v>0</v>
      </c>
      <c r="J26" s="67"/>
      <c r="K26" s="57"/>
      <c r="L26" s="58"/>
      <c r="M26" s="59"/>
      <c r="N26" s="59"/>
      <c r="O26" s="60"/>
      <c r="P26" s="60"/>
    </row>
    <row r="27" spans="1:16" s="12" customFormat="1" ht="89.25">
      <c r="A27" s="70" t="s">
        <v>84</v>
      </c>
      <c r="B27" s="65"/>
      <c r="C27" s="14" t="s">
        <v>83</v>
      </c>
      <c r="D27" s="14"/>
      <c r="E27" s="71">
        <v>1</v>
      </c>
      <c r="F27" s="71"/>
      <c r="G27" s="14">
        <f t="shared" si="0"/>
        <v>0</v>
      </c>
      <c r="H27" s="14"/>
      <c r="I27" s="72">
        <f t="shared" si="1"/>
        <v>0</v>
      </c>
      <c r="J27" s="67"/>
      <c r="K27" s="57"/>
      <c r="L27" s="58"/>
      <c r="M27" s="59"/>
      <c r="N27" s="59"/>
      <c r="O27" s="60"/>
      <c r="P27" s="60"/>
    </row>
    <row r="28" spans="1:16" s="12" customFormat="1" ht="25.5">
      <c r="A28" s="70" t="s">
        <v>85</v>
      </c>
      <c r="B28" s="65"/>
      <c r="C28" s="14" t="s">
        <v>86</v>
      </c>
      <c r="D28" s="14" t="s">
        <v>87</v>
      </c>
      <c r="E28" s="71">
        <v>1</v>
      </c>
      <c r="F28" s="71"/>
      <c r="G28" s="14">
        <f t="shared" si="0"/>
        <v>0</v>
      </c>
      <c r="H28" s="14"/>
      <c r="I28" s="72">
        <f t="shared" si="1"/>
        <v>0</v>
      </c>
      <c r="J28" s="67"/>
      <c r="K28" s="57"/>
      <c r="L28" s="58"/>
      <c r="M28" s="59"/>
      <c r="N28" s="59"/>
      <c r="O28" s="60"/>
      <c r="P28" s="60"/>
    </row>
    <row r="29" spans="1:16" s="12" customFormat="1" ht="38.25">
      <c r="A29" s="70" t="s">
        <v>88</v>
      </c>
      <c r="B29" s="65"/>
      <c r="C29" s="14" t="s">
        <v>90</v>
      </c>
      <c r="D29" s="14" t="s">
        <v>89</v>
      </c>
      <c r="E29" s="71">
        <v>1</v>
      </c>
      <c r="F29" s="71"/>
      <c r="G29" s="14">
        <f t="shared" si="0"/>
        <v>0</v>
      </c>
      <c r="H29" s="14"/>
      <c r="I29" s="72">
        <f t="shared" si="1"/>
        <v>0</v>
      </c>
      <c r="J29" s="67"/>
      <c r="K29" s="57"/>
      <c r="L29" s="58"/>
      <c r="M29" s="59"/>
      <c r="N29" s="59"/>
      <c r="O29" s="60"/>
      <c r="P29" s="60"/>
    </row>
    <row r="30" spans="1:16" s="12" customFormat="1" ht="12.75">
      <c r="A30" s="70" t="s">
        <v>91</v>
      </c>
      <c r="B30" s="65"/>
      <c r="C30" s="14" t="s">
        <v>93</v>
      </c>
      <c r="D30" s="14"/>
      <c r="E30" s="71">
        <v>1</v>
      </c>
      <c r="F30" s="71"/>
      <c r="G30" s="14">
        <f t="shared" si="0"/>
        <v>0</v>
      </c>
      <c r="H30" s="14"/>
      <c r="I30" s="72">
        <f t="shared" si="1"/>
        <v>0</v>
      </c>
      <c r="J30" s="67"/>
      <c r="K30" s="57"/>
      <c r="L30" s="58"/>
      <c r="M30" s="59"/>
      <c r="N30" s="59"/>
      <c r="O30" s="60"/>
      <c r="P30" s="60"/>
    </row>
    <row r="31" spans="1:16" s="12" customFormat="1" ht="12.75">
      <c r="A31" s="70" t="s">
        <v>96</v>
      </c>
      <c r="B31" s="65"/>
      <c r="C31" s="14" t="s">
        <v>97</v>
      </c>
      <c r="D31" s="14"/>
      <c r="E31" s="71">
        <v>1</v>
      </c>
      <c r="F31" s="71"/>
      <c r="G31" s="14">
        <f t="shared" si="0"/>
        <v>0</v>
      </c>
      <c r="H31" s="14"/>
      <c r="I31" s="72">
        <f t="shared" si="1"/>
        <v>0</v>
      </c>
      <c r="J31" s="67"/>
      <c r="K31" s="57"/>
      <c r="L31" s="58"/>
      <c r="M31" s="59"/>
      <c r="N31" s="59"/>
      <c r="O31" s="60"/>
      <c r="P31" s="60"/>
    </row>
    <row r="32" spans="1:16" s="12" customFormat="1" ht="12.75">
      <c r="A32" s="70" t="s">
        <v>91</v>
      </c>
      <c r="B32" s="65"/>
      <c r="C32" s="14" t="s">
        <v>92</v>
      </c>
      <c r="D32" s="14"/>
      <c r="E32" s="71">
        <v>1</v>
      </c>
      <c r="F32" s="71"/>
      <c r="G32" s="14">
        <f t="shared" si="0"/>
        <v>0</v>
      </c>
      <c r="H32" s="14"/>
      <c r="I32" s="72">
        <f t="shared" si="1"/>
        <v>0</v>
      </c>
      <c r="J32" s="67"/>
      <c r="K32" s="57"/>
      <c r="L32" s="58"/>
      <c r="M32" s="59"/>
      <c r="N32" s="59"/>
      <c r="O32" s="60"/>
      <c r="P32" s="60"/>
    </row>
    <row r="33" spans="1:16" s="17" customFormat="1" ht="3" customHeight="1">
      <c r="A33" s="15"/>
      <c r="B33" s="15"/>
      <c r="C33" s="18"/>
      <c r="D33" s="16"/>
      <c r="E33" s="16"/>
      <c r="F33" s="16"/>
      <c r="G33" s="16"/>
      <c r="H33" s="16"/>
      <c r="I33" s="19"/>
      <c r="J33" s="68"/>
      <c r="K33" s="16"/>
      <c r="L33" s="19"/>
      <c r="M33" s="13"/>
      <c r="N33" s="13"/>
      <c r="O33" s="13"/>
      <c r="P33" s="13"/>
    </row>
    <row r="34" spans="1:16" s="17" customFormat="1" ht="12.75" customHeight="1">
      <c r="A34" s="15"/>
      <c r="B34" s="15"/>
      <c r="C34" s="20" t="s">
        <v>14</v>
      </c>
      <c r="D34" s="20"/>
      <c r="E34" s="21"/>
      <c r="F34" s="21"/>
      <c r="G34" s="22">
        <f>SUM(G6:G33)</f>
        <v>0</v>
      </c>
      <c r="H34" s="21"/>
      <c r="I34" s="22">
        <f>SUM(I6:I33)</f>
        <v>0</v>
      </c>
      <c r="J34" s="69"/>
      <c r="K34" s="21"/>
      <c r="L34" s="22"/>
      <c r="M34" s="23"/>
      <c r="N34" s="23"/>
      <c r="O34" s="23"/>
      <c r="P34" s="23"/>
    </row>
    <row r="35" spans="1:16" s="25" customFormat="1" ht="3" customHeight="1">
      <c r="A35" s="49"/>
      <c r="B35" s="50"/>
      <c r="C35" s="51"/>
      <c r="D35" s="51"/>
      <c r="E35" s="51"/>
      <c r="F35" s="51"/>
      <c r="G35" s="51"/>
      <c r="H35" s="51"/>
      <c r="I35" s="51"/>
      <c r="J35" s="26"/>
      <c r="K35" s="26"/>
      <c r="L35" s="26"/>
      <c r="M35" s="26"/>
      <c r="N35" s="26"/>
      <c r="O35" s="26"/>
      <c r="P35" s="26"/>
    </row>
    <row r="36" spans="1:16" s="25" customFormat="1" ht="12.75" customHeight="1">
      <c r="A36" s="4"/>
      <c r="B36" s="24"/>
      <c r="J36" s="26"/>
      <c r="K36" s="26"/>
      <c r="L36" s="26"/>
      <c r="M36" s="26"/>
      <c r="N36" s="26"/>
      <c r="O36" s="26"/>
      <c r="P36" s="26"/>
    </row>
    <row r="37" spans="1:16" s="25" customFormat="1" ht="12.75" customHeight="1">
      <c r="A37" s="4"/>
      <c r="B37" s="24"/>
      <c r="J37" s="26"/>
      <c r="K37" s="26"/>
      <c r="L37" s="26"/>
      <c r="M37" s="26"/>
      <c r="N37" s="26"/>
      <c r="O37" s="26"/>
      <c r="P37" s="26"/>
    </row>
    <row r="38" spans="1:16" s="27" customFormat="1" ht="13.5" customHeight="1">
      <c r="A38" s="4"/>
      <c r="B38" s="24"/>
      <c r="C38" s="27" t="s">
        <v>15</v>
      </c>
      <c r="J38" s="28"/>
      <c r="K38" s="28"/>
      <c r="L38" s="28"/>
      <c r="M38" s="28"/>
      <c r="N38" s="28"/>
      <c r="O38" s="28"/>
      <c r="P38" s="28"/>
    </row>
    <row r="39" spans="1:16" s="25" customFormat="1" ht="13.5" customHeight="1">
      <c r="A39" s="4"/>
      <c r="B39" s="29" t="s">
        <v>16</v>
      </c>
      <c r="C39" s="25" t="s">
        <v>34</v>
      </c>
      <c r="G39" s="30">
        <f>G34</f>
        <v>0</v>
      </c>
      <c r="H39" s="25" t="s">
        <v>17</v>
      </c>
      <c r="J39" s="26"/>
      <c r="K39" s="26"/>
      <c r="L39" s="26"/>
      <c r="M39" s="26"/>
      <c r="N39" s="26"/>
      <c r="O39" s="26"/>
      <c r="P39" s="26"/>
    </row>
    <row r="40" spans="1:16" s="25" customFormat="1" ht="13.5" customHeight="1">
      <c r="A40" s="4"/>
      <c r="B40" s="31" t="s">
        <v>18</v>
      </c>
      <c r="C40" s="32" t="s">
        <v>35</v>
      </c>
      <c r="D40" s="32"/>
      <c r="G40" s="30"/>
      <c r="H40" s="25" t="s">
        <v>30</v>
      </c>
      <c r="J40" s="33"/>
      <c r="K40" s="26"/>
      <c r="L40" s="26"/>
      <c r="M40" s="26"/>
      <c r="N40" s="26"/>
      <c r="O40" s="26"/>
      <c r="P40" s="26"/>
    </row>
    <row r="41" spans="1:16" s="25" customFormat="1" ht="13.5" customHeight="1">
      <c r="A41" s="4"/>
      <c r="B41" s="31" t="s">
        <v>19</v>
      </c>
      <c r="C41" s="32" t="s">
        <v>98</v>
      </c>
      <c r="D41" s="32"/>
      <c r="G41" s="30"/>
      <c r="H41" s="25" t="s">
        <v>30</v>
      </c>
      <c r="J41" s="33"/>
      <c r="K41" s="26"/>
      <c r="L41" s="26"/>
      <c r="M41" s="26"/>
      <c r="N41" s="26"/>
      <c r="O41" s="26"/>
      <c r="P41" s="26"/>
    </row>
    <row r="42" spans="1:16" s="25" customFormat="1" ht="13.5" customHeight="1">
      <c r="A42" s="4"/>
      <c r="B42" s="31" t="s">
        <v>21</v>
      </c>
      <c r="C42" s="32" t="s">
        <v>20</v>
      </c>
      <c r="D42" s="32"/>
      <c r="G42" s="30"/>
      <c r="H42" s="25" t="s">
        <v>17</v>
      </c>
      <c r="J42" s="33"/>
      <c r="K42" s="26"/>
      <c r="L42" s="34"/>
      <c r="M42" s="26"/>
      <c r="N42" s="26"/>
      <c r="O42" s="26"/>
      <c r="P42" s="26"/>
    </row>
    <row r="43" spans="1:16" s="25" customFormat="1" ht="13.5" customHeight="1">
      <c r="A43" s="4"/>
      <c r="B43" s="31" t="s">
        <v>23</v>
      </c>
      <c r="C43" s="32" t="s">
        <v>22</v>
      </c>
      <c r="D43" s="32"/>
      <c r="G43" s="30"/>
      <c r="H43" s="25" t="s">
        <v>17</v>
      </c>
      <c r="J43" s="33"/>
      <c r="K43" s="26"/>
      <c r="L43" s="34"/>
      <c r="M43" s="26"/>
      <c r="N43" s="26"/>
      <c r="O43" s="26"/>
      <c r="P43" s="26"/>
    </row>
    <row r="44" spans="1:16" s="25" customFormat="1" ht="13.5" customHeight="1">
      <c r="A44" s="4"/>
      <c r="B44" s="31" t="s">
        <v>25</v>
      </c>
      <c r="C44" s="32" t="s">
        <v>24</v>
      </c>
      <c r="D44" s="32"/>
      <c r="G44" s="30">
        <f>G39+G40+G41+G42+G43</f>
        <v>0</v>
      </c>
      <c r="H44" s="25" t="s">
        <v>17</v>
      </c>
      <c r="J44" s="35"/>
      <c r="K44" s="26"/>
      <c r="L44" s="34"/>
      <c r="M44" s="26"/>
      <c r="N44" s="26"/>
      <c r="O44" s="26"/>
      <c r="P44" s="26"/>
    </row>
    <row r="45" spans="1:16" s="25" customFormat="1" ht="13.5" customHeight="1">
      <c r="A45" s="4"/>
      <c r="B45" s="31" t="s">
        <v>26</v>
      </c>
      <c r="C45" s="32" t="s">
        <v>33</v>
      </c>
      <c r="D45" s="32"/>
      <c r="G45" s="30">
        <f>0.21*G44</f>
        <v>0</v>
      </c>
      <c r="H45" s="25" t="s">
        <v>17</v>
      </c>
      <c r="J45" s="33"/>
      <c r="K45" s="26"/>
      <c r="L45" s="34"/>
      <c r="M45" s="26"/>
      <c r="N45" s="26"/>
      <c r="O45" s="26"/>
      <c r="P45" s="26"/>
    </row>
    <row r="46" spans="1:16" s="42" customFormat="1" ht="18.75" customHeight="1">
      <c r="A46" s="36"/>
      <c r="B46" s="37" t="s">
        <v>29</v>
      </c>
      <c r="C46" s="38" t="s">
        <v>27</v>
      </c>
      <c r="D46" s="38"/>
      <c r="E46" s="39"/>
      <c r="F46" s="39"/>
      <c r="G46" s="40">
        <f>G44+G45</f>
        <v>0</v>
      </c>
      <c r="H46" s="41" t="s">
        <v>28</v>
      </c>
      <c r="J46" s="43"/>
      <c r="K46" s="44"/>
      <c r="L46" s="44"/>
      <c r="M46" s="44"/>
      <c r="N46" s="44"/>
      <c r="O46" s="44"/>
      <c r="P46" s="44"/>
    </row>
    <row r="47" spans="1:16" s="25" customFormat="1" ht="12.75" customHeight="1">
      <c r="A47" s="4"/>
      <c r="B47" s="31"/>
      <c r="C47" s="32"/>
      <c r="D47" s="32"/>
      <c r="J47" s="33"/>
      <c r="K47" s="26"/>
      <c r="L47" s="34"/>
      <c r="M47" s="26"/>
      <c r="N47" s="26"/>
      <c r="O47" s="26"/>
      <c r="P47" s="26"/>
    </row>
    <row r="48" spans="1:16" s="25" customFormat="1" ht="12.75" customHeight="1">
      <c r="A48" s="4"/>
      <c r="B48" s="31"/>
      <c r="C48" s="32"/>
      <c r="D48" s="32"/>
      <c r="J48" s="34"/>
      <c r="K48" s="26"/>
      <c r="L48" s="26"/>
      <c r="M48" s="26"/>
      <c r="N48" s="26"/>
      <c r="O48" s="26"/>
      <c r="P48" s="26"/>
    </row>
    <row r="50" spans="1:16" s="25" customFormat="1" ht="12.75" customHeight="1">
      <c r="A50" s="4"/>
      <c r="B50" s="31"/>
      <c r="C50" s="32"/>
      <c r="D50" s="32"/>
      <c r="J50" s="34"/>
      <c r="K50" s="26"/>
      <c r="L50" s="26"/>
      <c r="M50" s="26"/>
      <c r="N50" s="26"/>
      <c r="O50" s="26"/>
      <c r="P50" s="26"/>
    </row>
    <row r="51" spans="1:16" s="25" customFormat="1" ht="12.75" customHeight="1">
      <c r="A51" s="4"/>
      <c r="B51" s="31"/>
      <c r="C51" s="32"/>
      <c r="D51" s="32"/>
      <c r="J51" s="26"/>
      <c r="K51" s="26"/>
      <c r="L51" s="26"/>
      <c r="M51" s="26"/>
      <c r="N51" s="26"/>
      <c r="O51" s="26"/>
      <c r="P51" s="26"/>
    </row>
    <row r="52" spans="1:16" s="25" customFormat="1" ht="12.75" customHeight="1">
      <c r="A52" s="4"/>
      <c r="B52" s="31"/>
      <c r="C52" s="32"/>
      <c r="D52" s="32"/>
      <c r="J52" s="34"/>
      <c r="K52" s="26"/>
      <c r="L52" s="26"/>
      <c r="M52" s="26"/>
      <c r="N52" s="26"/>
      <c r="O52" s="26"/>
      <c r="P52" s="26"/>
    </row>
    <row r="53" spans="1:16" s="25" customFormat="1" ht="12.75" customHeight="1">
      <c r="A53" s="4"/>
      <c r="B53" s="31"/>
      <c r="C53" s="32"/>
      <c r="D53" s="32"/>
      <c r="J53" s="26"/>
      <c r="K53" s="26"/>
      <c r="L53" s="26"/>
      <c r="M53" s="26"/>
      <c r="N53" s="26"/>
      <c r="O53" s="26"/>
      <c r="P53" s="26"/>
    </row>
    <row r="54" spans="1:16" s="25" customFormat="1" ht="12.75" customHeight="1">
      <c r="A54" s="4"/>
      <c r="B54" s="31"/>
      <c r="C54" s="32"/>
      <c r="D54" s="32"/>
      <c r="J54" s="34"/>
      <c r="K54" s="26"/>
      <c r="L54" s="26"/>
      <c r="M54" s="26"/>
      <c r="N54" s="26"/>
      <c r="O54" s="26"/>
      <c r="P54" s="26"/>
    </row>
    <row r="55" spans="1:16" s="25" customFormat="1" ht="12.75" customHeight="1">
      <c r="A55" s="4"/>
      <c r="B55" s="45"/>
      <c r="C55" s="46"/>
      <c r="D55" s="46"/>
      <c r="J55" s="47"/>
      <c r="K55" s="48"/>
      <c r="L55" s="26"/>
      <c r="M55" s="26"/>
      <c r="N55" s="26"/>
      <c r="O55" s="26"/>
      <c r="P55" s="26"/>
    </row>
    <row r="56" spans="1:16" s="25" customFormat="1" ht="12.75" customHeight="1">
      <c r="A56" s="4"/>
      <c r="B56" s="24"/>
      <c r="J56" s="26"/>
      <c r="K56" s="26"/>
      <c r="L56" s="26"/>
      <c r="M56" s="26"/>
      <c r="N56" s="26"/>
      <c r="O56" s="26"/>
      <c r="P56" s="26"/>
    </row>
    <row r="57" spans="1:16" s="25" customFormat="1" ht="12.75" customHeight="1">
      <c r="A57" s="4"/>
      <c r="B57" s="24"/>
      <c r="J57" s="26"/>
      <c r="K57" s="26"/>
      <c r="L57" s="26"/>
      <c r="M57" s="26"/>
      <c r="N57" s="26"/>
      <c r="O57" s="26"/>
      <c r="P57" s="26"/>
    </row>
    <row r="58" spans="1:16" s="25" customFormat="1" ht="12.75" customHeight="1">
      <c r="A58" s="4"/>
      <c r="B58" s="24"/>
      <c r="J58" s="26"/>
      <c r="K58" s="26"/>
      <c r="L58" s="26"/>
      <c r="M58" s="26"/>
      <c r="N58" s="26"/>
      <c r="O58" s="26"/>
      <c r="P58" s="26"/>
    </row>
    <row r="59" spans="1:16" s="25" customFormat="1" ht="12.75" customHeight="1">
      <c r="A59" s="4"/>
      <c r="B59" s="24"/>
      <c r="J59" s="26"/>
      <c r="K59" s="26"/>
      <c r="L59" s="26"/>
      <c r="M59" s="26"/>
      <c r="N59" s="26"/>
      <c r="O59" s="26"/>
      <c r="P59" s="26"/>
    </row>
    <row r="60" spans="1:16" s="25" customFormat="1" ht="12.75" customHeight="1">
      <c r="A60" s="4"/>
      <c r="B60" s="24"/>
      <c r="J60" s="26"/>
      <c r="K60" s="26"/>
      <c r="L60" s="26"/>
      <c r="M60" s="26"/>
      <c r="N60" s="26"/>
      <c r="O60" s="26"/>
      <c r="P60" s="26"/>
    </row>
    <row r="61" spans="1:16" s="25" customFormat="1" ht="12.75" customHeight="1">
      <c r="A61" s="4"/>
      <c r="B61" s="24"/>
      <c r="J61" s="26"/>
      <c r="K61" s="26"/>
      <c r="L61" s="26"/>
      <c r="M61" s="26"/>
      <c r="N61" s="26"/>
      <c r="O61" s="26"/>
      <c r="P61" s="26"/>
    </row>
    <row r="62" spans="1:16" s="25" customFormat="1" ht="12.75" customHeight="1">
      <c r="A62" s="4"/>
      <c r="B62" s="24"/>
      <c r="J62" s="26"/>
      <c r="K62" s="26"/>
      <c r="L62" s="26"/>
      <c r="M62" s="26"/>
      <c r="N62" s="26"/>
      <c r="O62" s="26"/>
      <c r="P62" s="26"/>
    </row>
    <row r="63" spans="1:16" s="25" customFormat="1" ht="12.75" customHeight="1">
      <c r="A63" s="4"/>
      <c r="B63" s="24"/>
      <c r="J63" s="26"/>
      <c r="K63" s="26"/>
      <c r="L63" s="26"/>
      <c r="M63" s="26"/>
      <c r="N63" s="26"/>
      <c r="O63" s="26"/>
      <c r="P63" s="26"/>
    </row>
    <row r="64" spans="1:16" s="25" customFormat="1" ht="12.75" customHeight="1">
      <c r="A64" s="4"/>
      <c r="B64" s="24"/>
      <c r="J64" s="26"/>
      <c r="K64" s="26"/>
      <c r="L64" s="26"/>
      <c r="M64" s="26"/>
      <c r="N64" s="26"/>
      <c r="O64" s="26"/>
      <c r="P64" s="26"/>
    </row>
    <row r="65" spans="1:16" s="25" customFormat="1" ht="12.75" customHeight="1">
      <c r="A65" s="4"/>
      <c r="B65" s="24"/>
      <c r="J65" s="26"/>
      <c r="K65" s="26"/>
      <c r="L65" s="26"/>
      <c r="M65" s="26"/>
      <c r="N65" s="26"/>
      <c r="O65" s="26"/>
      <c r="P65" s="26"/>
    </row>
    <row r="66" spans="1:16" s="25" customFormat="1" ht="12.75" customHeight="1">
      <c r="A66" s="4"/>
      <c r="B66" s="24"/>
      <c r="J66" s="26"/>
      <c r="K66" s="26"/>
      <c r="L66" s="26"/>
      <c r="M66" s="26"/>
      <c r="N66" s="26"/>
      <c r="O66" s="26"/>
      <c r="P66" s="26"/>
    </row>
    <row r="67" spans="1:16" s="25" customFormat="1" ht="12.75" customHeight="1">
      <c r="A67" s="4"/>
      <c r="B67" s="24"/>
      <c r="J67" s="26"/>
      <c r="K67" s="26"/>
      <c r="L67" s="26"/>
      <c r="M67" s="26"/>
      <c r="N67" s="26"/>
      <c r="O67" s="26"/>
      <c r="P67" s="26"/>
    </row>
    <row r="68" spans="1:16" s="25" customFormat="1" ht="12.75" customHeight="1">
      <c r="A68" s="4"/>
      <c r="B68" s="24"/>
      <c r="J68" s="26"/>
      <c r="K68" s="26"/>
      <c r="L68" s="26"/>
      <c r="M68" s="26"/>
      <c r="N68" s="26"/>
      <c r="O68" s="26"/>
      <c r="P68" s="26"/>
    </row>
    <row r="69" spans="1:16" s="25" customFormat="1" ht="12.75" customHeight="1">
      <c r="A69" s="4"/>
      <c r="B69" s="24"/>
      <c r="J69" s="26"/>
      <c r="K69" s="26"/>
      <c r="L69" s="26"/>
      <c r="M69" s="26"/>
      <c r="N69" s="26"/>
      <c r="O69" s="26"/>
      <c r="P69" s="26"/>
    </row>
    <row r="70" spans="1:16" s="25" customFormat="1" ht="12.75" customHeight="1">
      <c r="A70" s="4"/>
      <c r="B70" s="24"/>
      <c r="J70" s="26"/>
      <c r="K70" s="26"/>
      <c r="L70" s="26"/>
      <c r="M70" s="26"/>
      <c r="N70" s="26"/>
      <c r="O70" s="26"/>
      <c r="P70" s="26"/>
    </row>
    <row r="71" spans="1:16" s="25" customFormat="1" ht="12.75" customHeight="1">
      <c r="A71" s="4"/>
      <c r="B71" s="24"/>
      <c r="J71" s="26"/>
      <c r="K71" s="26"/>
      <c r="L71" s="26"/>
      <c r="M71" s="26"/>
      <c r="N71" s="26"/>
      <c r="O71" s="26"/>
      <c r="P71" s="26"/>
    </row>
    <row r="72" spans="1:16" s="25" customFormat="1" ht="12.75" customHeight="1">
      <c r="A72" s="4"/>
      <c r="B72" s="24"/>
      <c r="J72" s="26"/>
      <c r="K72" s="26"/>
      <c r="L72" s="26"/>
      <c r="M72" s="26"/>
      <c r="N72" s="26"/>
      <c r="O72" s="26"/>
      <c r="P72" s="26"/>
    </row>
    <row r="73" spans="1:16" s="25" customFormat="1" ht="12.75" customHeight="1">
      <c r="A73" s="4"/>
      <c r="B73" s="24"/>
      <c r="J73" s="26"/>
      <c r="K73" s="26"/>
      <c r="L73" s="26"/>
      <c r="M73" s="26"/>
      <c r="N73" s="26"/>
      <c r="O73" s="26"/>
      <c r="P73" s="26"/>
    </row>
    <row r="74" spans="1:16" s="25" customFormat="1" ht="12.75" customHeight="1">
      <c r="A74" s="4"/>
      <c r="B74" s="24"/>
      <c r="J74" s="26"/>
      <c r="K74" s="26"/>
      <c r="L74" s="26"/>
      <c r="M74" s="26"/>
      <c r="N74" s="26"/>
      <c r="O74" s="26"/>
      <c r="P74" s="26"/>
    </row>
    <row r="75" spans="1:16" s="25" customFormat="1" ht="12.75" customHeight="1">
      <c r="A75" s="4"/>
      <c r="B75" s="24"/>
      <c r="J75" s="26"/>
      <c r="K75" s="26"/>
      <c r="L75" s="26"/>
      <c r="M75" s="26"/>
      <c r="N75" s="26"/>
      <c r="O75" s="26"/>
      <c r="P75" s="26"/>
    </row>
    <row r="76" spans="1:16" s="25" customFormat="1" ht="12.75" customHeight="1">
      <c r="A76" s="4"/>
      <c r="B76" s="24"/>
      <c r="J76" s="26"/>
      <c r="K76" s="26"/>
      <c r="L76" s="26"/>
      <c r="M76" s="26"/>
      <c r="N76" s="26"/>
      <c r="O76" s="26"/>
      <c r="P76" s="26"/>
    </row>
    <row r="77" spans="1:16" s="25" customFormat="1" ht="12.75" customHeight="1">
      <c r="A77" s="4"/>
      <c r="B77" s="24"/>
      <c r="J77" s="26"/>
      <c r="K77" s="26"/>
      <c r="L77" s="26"/>
      <c r="M77" s="26"/>
      <c r="N77" s="26"/>
      <c r="O77" s="26"/>
      <c r="P77" s="26"/>
    </row>
    <row r="78" spans="1:16" s="25" customFormat="1" ht="12.75" customHeight="1">
      <c r="A78" s="4"/>
      <c r="B78" s="24"/>
      <c r="J78" s="26"/>
      <c r="K78" s="26"/>
      <c r="L78" s="26"/>
      <c r="M78" s="26"/>
      <c r="N78" s="26"/>
      <c r="O78" s="26"/>
      <c r="P78" s="26"/>
    </row>
    <row r="79" spans="1:16" s="25" customFormat="1" ht="12.75" customHeight="1">
      <c r="A79" s="4"/>
      <c r="B79" s="24"/>
      <c r="J79" s="26"/>
      <c r="K79" s="26"/>
      <c r="L79" s="26"/>
      <c r="M79" s="26"/>
      <c r="N79" s="26"/>
      <c r="O79" s="26"/>
      <c r="P79" s="26"/>
    </row>
    <row r="80" spans="1:16" s="25" customFormat="1" ht="12.75" customHeight="1">
      <c r="A80" s="4"/>
      <c r="B80" s="24"/>
      <c r="J80" s="26"/>
      <c r="K80" s="26"/>
      <c r="L80" s="26"/>
      <c r="M80" s="26"/>
      <c r="N80" s="26"/>
      <c r="O80" s="26"/>
      <c r="P80" s="26"/>
    </row>
    <row r="81" spans="1:16" s="25" customFormat="1" ht="12.75" customHeight="1">
      <c r="A81" s="4"/>
      <c r="B81" s="24"/>
      <c r="J81" s="26"/>
      <c r="K81" s="26"/>
      <c r="L81" s="26"/>
      <c r="M81" s="26"/>
      <c r="N81" s="26"/>
      <c r="O81" s="26"/>
      <c r="P81" s="26"/>
    </row>
    <row r="82" spans="1:16" s="25" customFormat="1" ht="12.75" customHeight="1">
      <c r="A82" s="4"/>
      <c r="B82" s="24"/>
      <c r="J82" s="26"/>
      <c r="K82" s="26"/>
      <c r="L82" s="26"/>
      <c r="M82" s="26"/>
      <c r="N82" s="26"/>
      <c r="O82" s="26"/>
      <c r="P82" s="26"/>
    </row>
    <row r="83" spans="1:16" s="25" customFormat="1" ht="12.75" customHeight="1">
      <c r="A83" s="4"/>
      <c r="B83" s="24"/>
      <c r="J83" s="26"/>
      <c r="K83" s="26"/>
      <c r="L83" s="26"/>
      <c r="M83" s="26"/>
      <c r="N83" s="26"/>
      <c r="O83" s="26"/>
      <c r="P83" s="26"/>
    </row>
    <row r="84" spans="1:16" s="25" customFormat="1" ht="12.75" customHeight="1">
      <c r="A84" s="4"/>
      <c r="B84" s="24"/>
      <c r="J84" s="26"/>
      <c r="K84" s="26"/>
      <c r="L84" s="26"/>
      <c r="M84" s="26"/>
      <c r="N84" s="26"/>
      <c r="O84" s="26"/>
      <c r="P84" s="26"/>
    </row>
    <row r="85" spans="1:16" s="25" customFormat="1" ht="12.75" customHeight="1">
      <c r="A85" s="4"/>
      <c r="B85" s="24"/>
      <c r="J85" s="26"/>
      <c r="K85" s="26"/>
      <c r="L85" s="26"/>
      <c r="M85" s="26"/>
      <c r="N85" s="26"/>
      <c r="O85" s="26"/>
      <c r="P85" s="26"/>
    </row>
    <row r="86" spans="1:16" s="25" customFormat="1" ht="12.75" customHeight="1">
      <c r="A86" s="4"/>
      <c r="B86" s="24"/>
      <c r="J86" s="26"/>
      <c r="K86" s="26"/>
      <c r="L86" s="26"/>
      <c r="M86" s="26"/>
      <c r="N86" s="26"/>
      <c r="O86" s="26"/>
      <c r="P86" s="26"/>
    </row>
    <row r="87" spans="1:16" s="25" customFormat="1" ht="12.75" customHeight="1">
      <c r="A87" s="4"/>
      <c r="B87" s="24"/>
      <c r="J87" s="26"/>
      <c r="K87" s="26"/>
      <c r="L87" s="26"/>
      <c r="M87" s="26"/>
      <c r="N87" s="26"/>
      <c r="O87" s="26"/>
      <c r="P87" s="26"/>
    </row>
    <row r="88" spans="1:16" s="25" customFormat="1" ht="12.75" customHeight="1">
      <c r="A88" s="4"/>
      <c r="B88" s="24"/>
      <c r="J88" s="26"/>
      <c r="K88" s="26"/>
      <c r="L88" s="26"/>
      <c r="M88" s="26"/>
      <c r="N88" s="26"/>
      <c r="O88" s="26"/>
      <c r="P88" s="26"/>
    </row>
    <row r="89" spans="1:16" s="25" customFormat="1" ht="12.75" customHeight="1">
      <c r="A89" s="4"/>
      <c r="B89" s="24"/>
      <c r="J89" s="26"/>
      <c r="K89" s="26"/>
      <c r="L89" s="26"/>
      <c r="M89" s="26"/>
      <c r="N89" s="26"/>
      <c r="O89" s="26"/>
      <c r="P89" s="26"/>
    </row>
    <row r="90" spans="1:16" s="25" customFormat="1" ht="12.75" customHeight="1">
      <c r="A90" s="4"/>
      <c r="B90" s="24"/>
      <c r="J90" s="26"/>
      <c r="K90" s="26"/>
      <c r="L90" s="26"/>
      <c r="M90" s="26"/>
      <c r="N90" s="26"/>
      <c r="O90" s="26"/>
      <c r="P90" s="26"/>
    </row>
    <row r="91" spans="1:16" s="25" customFormat="1" ht="12.75" customHeight="1">
      <c r="A91" s="4"/>
      <c r="B91" s="24"/>
      <c r="J91" s="26"/>
      <c r="K91" s="26"/>
      <c r="L91" s="26"/>
      <c r="M91" s="26"/>
      <c r="N91" s="26"/>
      <c r="O91" s="26"/>
      <c r="P91" s="26"/>
    </row>
    <row r="92" spans="1:16" s="25" customFormat="1" ht="12.75" customHeight="1">
      <c r="A92" s="4"/>
      <c r="B92" s="24"/>
      <c r="J92" s="26"/>
      <c r="K92" s="26"/>
      <c r="L92" s="26"/>
      <c r="M92" s="26"/>
      <c r="N92" s="26"/>
      <c r="O92" s="26"/>
      <c r="P92" s="26"/>
    </row>
    <row r="93" spans="1:16" s="25" customFormat="1" ht="12.75" customHeight="1">
      <c r="A93" s="4"/>
      <c r="B93" s="24"/>
      <c r="J93" s="26"/>
      <c r="K93" s="26"/>
      <c r="L93" s="26"/>
      <c r="M93" s="26"/>
      <c r="N93" s="26"/>
      <c r="O93" s="26"/>
      <c r="P93" s="26"/>
    </row>
    <row r="94" spans="1:16" s="25" customFormat="1" ht="12.75" customHeight="1">
      <c r="A94" s="4"/>
      <c r="B94" s="24"/>
      <c r="J94" s="26"/>
      <c r="K94" s="26"/>
      <c r="L94" s="26"/>
      <c r="M94" s="26"/>
      <c r="N94" s="26"/>
      <c r="O94" s="26"/>
      <c r="P94" s="26"/>
    </row>
  </sheetData>
  <sheetProtection/>
  <mergeCells count="13">
    <mergeCell ref="P4:P5"/>
    <mergeCell ref="I4:I5"/>
    <mergeCell ref="J4:L4"/>
    <mergeCell ref="M4:N4"/>
    <mergeCell ref="O4:O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Gastrokomplet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</dc:creator>
  <cp:keywords/>
  <dc:description/>
  <cp:lastModifiedBy>user</cp:lastModifiedBy>
  <cp:lastPrinted>2015-04-02T13:17:48Z</cp:lastPrinted>
  <dcterms:created xsi:type="dcterms:W3CDTF">2006-12-22T13:15:43Z</dcterms:created>
  <dcterms:modified xsi:type="dcterms:W3CDTF">2015-05-05T05:00:35Z</dcterms:modified>
  <cp:category/>
  <cp:version/>
  <cp:contentType/>
  <cp:contentStatus/>
</cp:coreProperties>
</file>